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veiligheidnl-my.sharepoint.com/personal/n_konings_veiligheid_nl/Documents/VWS/middelen/"/>
    </mc:Choice>
  </mc:AlternateContent>
  <xr:revisionPtr revIDLastSave="0" documentId="8_{F95DA329-A6D8-4B91-BF20-94D14F968E0F}" xr6:coauthVersionLast="47" xr6:coauthVersionMax="47" xr10:uidLastSave="{00000000-0000-0000-0000-000000000000}"/>
  <bookViews>
    <workbookView xWindow="-110" yWindow="-110" windowWidth="19420" windowHeight="10420" xr2:uid="{393A1179-1BC2-4D65-AA22-0E99FE544B09}"/>
  </bookViews>
  <sheets>
    <sheet name="In Balans" sheetId="2" r:id="rId1"/>
    <sheet name="Otago Oefenprogramma" sheetId="4" r:id="rId2"/>
    <sheet name="Vallen Verleden Tijd"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 l="1"/>
  <c r="E48" i="2"/>
  <c r="E19" i="5"/>
  <c r="E27" i="4"/>
  <c r="E26" i="4"/>
  <c r="E28" i="4"/>
  <c r="E29" i="4"/>
  <c r="E25" i="4"/>
  <c r="C28" i="4"/>
  <c r="C30" i="4"/>
  <c r="E30" i="4" s="1"/>
  <c r="C26" i="4"/>
  <c r="C25" i="4"/>
  <c r="C17" i="5"/>
  <c r="E17" i="5" s="1"/>
  <c r="E18" i="5"/>
  <c r="C15" i="5"/>
  <c r="E15" i="5" s="1"/>
  <c r="C14" i="5"/>
  <c r="E14" i="5" s="1"/>
  <c r="C41" i="2"/>
  <c r="E41" i="2" s="1"/>
  <c r="E40" i="2"/>
  <c r="C39" i="2"/>
  <c r="E39" i="2"/>
  <c r="C38" i="2"/>
  <c r="E38" i="2" s="1"/>
  <c r="C37" i="2"/>
  <c r="E37" i="2" s="1"/>
  <c r="C36" i="2"/>
  <c r="E36" i="2" s="1"/>
  <c r="C29" i="2"/>
  <c r="E29" i="2" s="1"/>
  <c r="E27" i="2"/>
  <c r="C26" i="2"/>
  <c r="E26" i="2" s="1"/>
  <c r="C25" i="2"/>
  <c r="E32" i="4"/>
  <c r="E18" i="4"/>
  <c r="E31" i="4"/>
  <c r="E17" i="4"/>
  <c r="E16" i="5"/>
  <c r="E16" i="4"/>
  <c r="E15" i="4"/>
  <c r="E14" i="4"/>
  <c r="E13" i="4"/>
  <c r="E28" i="2"/>
  <c r="E25" i="2"/>
  <c r="E15" i="2"/>
  <c r="E16" i="2"/>
  <c r="E17" i="2"/>
  <c r="E18" i="2"/>
  <c r="E14" i="2"/>
  <c r="E20" i="5" l="1"/>
  <c r="E42" i="2"/>
  <c r="E33" i="4"/>
  <c r="E19" i="4"/>
  <c r="E30" i="2"/>
  <c r="E19" i="2"/>
</calcChain>
</file>

<file path=xl/sharedStrings.xml><?xml version="1.0" encoding="utf-8"?>
<sst xmlns="http://schemas.openxmlformats.org/spreadsheetml/2006/main" count="118" uniqueCount="65">
  <si>
    <t>Thuiszorgmedewerker</t>
  </si>
  <si>
    <t xml:space="preserve">Kwaliteitsregister V&amp;V – praktijkondersteuners/verpleegkundigen/praktijkverpleegkundige </t>
  </si>
  <si>
    <t>Wijkverpleegkundige</t>
  </si>
  <si>
    <t>ADAP – ergotherapeuten/oefentherapeuten/podotherapeuten</t>
  </si>
  <si>
    <t>Verpleegkundige</t>
  </si>
  <si>
    <t xml:space="preserve">NVvPO – praktijkondersteuners </t>
  </si>
  <si>
    <t>Praktijkondersteuner</t>
  </si>
  <si>
    <t>Niet geregistreerd</t>
  </si>
  <si>
    <t>Verzorgende</t>
  </si>
  <si>
    <t>Helpende</t>
  </si>
  <si>
    <t>Individuele begeleider</t>
  </si>
  <si>
    <t>Informatiebijeenkomst</t>
  </si>
  <si>
    <t>Kostenpost</t>
  </si>
  <si>
    <t>uur / aantal</t>
  </si>
  <si>
    <t xml:space="preserve">tarief </t>
  </si>
  <si>
    <t xml:space="preserve">totaal </t>
  </si>
  <si>
    <t xml:space="preserve">Honorarium docent </t>
  </si>
  <si>
    <t>Huur beamer indien nodig</t>
  </si>
  <si>
    <t>Koffie</t>
  </si>
  <si>
    <t>Totaal informatiebijeenkomst</t>
  </si>
  <si>
    <t>Reiskosten docent (km)</t>
  </si>
  <si>
    <t>Voorbeeldbegroting cursus In Balans</t>
  </si>
  <si>
    <t>Cursusbijeenkomst</t>
  </si>
  <si>
    <t>Zaalhuur</t>
  </si>
  <si>
    <t xml:space="preserve">Cursusboeken </t>
  </si>
  <si>
    <t>Totaal 3 cursusbijeenkomsten</t>
  </si>
  <si>
    <t>Trainingsbijeenkomst</t>
  </si>
  <si>
    <t xml:space="preserve">Kostenpost </t>
  </si>
  <si>
    <t>Honorarium docent</t>
  </si>
  <si>
    <t>totaal</t>
  </si>
  <si>
    <t>Totaal 20 trainingsbijeenkomsten</t>
  </si>
  <si>
    <t>Voorbeeldbegroting Otago oefenprogramma - individueel</t>
  </si>
  <si>
    <t>Voorbeeldbegroting Vallen Verleden Tijd</t>
  </si>
  <si>
    <t xml:space="preserve">Otago oefenmap voor deelnemer </t>
  </si>
  <si>
    <t>Otago oefenprogramma - groep</t>
  </si>
  <si>
    <t>Otago oefenprogramma - individu</t>
  </si>
  <si>
    <t>Totaal Otago oefenprogramma</t>
  </si>
  <si>
    <t>Enkelgewicht</t>
  </si>
  <si>
    <t>Zaalhuur - 18 reguliere bijeenkomsten</t>
  </si>
  <si>
    <t>Honorarium docent - 18 reguliere bijeenkomst</t>
  </si>
  <si>
    <t>Zaalhuur - 2 test bijeenkomsten</t>
  </si>
  <si>
    <t>3 cursusbijeenkomsten van 2 uur
Uitgaande van 12 deelnemers</t>
  </si>
  <si>
    <t>Reiskosten docent</t>
  </si>
  <si>
    <t>Reiskosten docenten</t>
  </si>
  <si>
    <t>Honorarium docent - 2 testbijeenkomsten met 2 docenten</t>
  </si>
  <si>
    <t>1 informatiebijeenkomst van 2 uur
Uitgaande van 20 deelnemers</t>
  </si>
  <si>
    <t>20 cursusbijeenkomsten: 18 reguliere bijeenkomsten (1 uur) en 2 testbijeenkomsten (2 uur)
Uitgaande van 12 deelnemers</t>
  </si>
  <si>
    <t>10 bijeenkomsten van 1,5 uur
Uitgaande van 10 deelnemers</t>
  </si>
  <si>
    <t>Materialen deelnemers</t>
  </si>
  <si>
    <t xml:space="preserve">Materialen cursus </t>
  </si>
  <si>
    <t xml:space="preserve">Honorarium extra docent (indien PG) </t>
  </si>
  <si>
    <t>Reiskosten extra docent (indien PG)</t>
  </si>
  <si>
    <t>24 Trainingsbijeenkomsten van 45 minuten. Hier uitgegaan van 1 uur
Uitgaande van 8 deelnemers</t>
  </si>
  <si>
    <t>Totaal 10 trainingsbijeenkomsten</t>
  </si>
  <si>
    <t>Totaal 24 trainingsbijeenkomsten</t>
  </si>
  <si>
    <t>Zaalhuur*</t>
  </si>
  <si>
    <t>*Dit is een voorbeeld. Pas de berekening aan naar de eigen situatie door de zaalhuur, uurtarief van de docent, eventuele reiskosten en materiaalkosten in te vullen. Eventuele kosten voor het werven van deelnemers zijn niet opgenomen in deze begroting.
*De cursus In Balans duurt 13 weken en is opgebouwd uit 3 type bijeenkomsten: 1 informatiebijeenkomst, 3 cursusbijeenkomsten en 20 trainingsbijeenkomsten (10 weken 2 keer/week). 
*Let op: Onderdeel van In Balans is een half uur koffie drinken voor of na de bijeenkomsten. In deze begroting is dit niet meegenomen in het honorarium van de docent en de zaalhuur. U kunt dit wel opnemen in de berekening.</t>
  </si>
  <si>
    <t xml:space="preserve">* Dit is een voorbeeld. Pas de berekening aan naar de eigen situatie door het uurtarief van de docent, eventuele reiskosten en materiaalkosten in te vullen. Eventuele kosten voor het werven van deelnemers zijn niet opgenomen in deze begroting.
* Het individuele Otago Oefenprogramma duurt 12 maanden en bestaat uit een intake, huisbezoeken en telefonisch contact, zelfstandig oefenen (3 keer/week) en wandelen (2 keer/week).
* De groepsvariant van het Otago Oefenprogramma duurt 12 weken en is opgebouwd uit 24 trainingsbijeenkomsten (2 keer/week), zelfstandig oefenen en wandelen. </t>
  </si>
  <si>
    <t>* Dit is een voorbeeld. Pas de berekening aan naar de eigen situatie door de zaalhuur, uurtarief van de docent, eventuele reiskostenen materiaalkosten in te vullen. Eventuele kosten voor het werven van deelnemers zijn niet opgenomen in deze begroting.
* Vallen Verleden Tijd duurt 5 weken en bestaat uit 10 trainingsbijeenkomsten (2 keer/week). *Voor een doelgroep met osteoporose wordt geadviseerd een extra voorlichtingsbijeenkomst te plannen.</t>
  </si>
  <si>
    <t>Totaal honorarium docenten</t>
  </si>
  <si>
    <t>Totaal honorarium 1 informatiebijeenkomst, 3 cursusbijeenkomsten, 20 trainingsbijeenomsten</t>
  </si>
  <si>
    <t>Honorarium docenten totaal In Balans</t>
  </si>
  <si>
    <t>Honorarium docent intake aan huis</t>
  </si>
  <si>
    <t xml:space="preserve">Honorarium docent huisbezoek </t>
  </si>
  <si>
    <t>Honorarium docent telefonisch consult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</si>
</sst>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_ @_ "/>
  </numFmts>
  <fonts count="9" x14ac:knownFonts="1">
    <font>
      <sz val="11"/>
      <color theme="1"/>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sz val="11"/>
      <name val="Calibri"/>
      <family val="2"/>
      <scheme val="minor"/>
    </font>
    <font>
      <sz val="14"/>
      <name val="Calibri"/>
      <family val="2"/>
      <scheme val="minor"/>
    </font>
    <font>
      <sz val="11"/>
      <color theme="0"/>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08D17"/>
        <bgColor indexed="64"/>
      </patternFill>
    </fill>
    <fill>
      <patternFill patternType="solid">
        <fgColor rgb="FFBED3C7"/>
        <bgColor indexed="64"/>
      </patternFill>
    </fill>
    <fill>
      <patternFill patternType="solid">
        <fgColor rgb="FFF9CF9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5">
    <xf numFmtId="0" fontId="0" fillId="0" borderId="0" xfId="0"/>
    <xf numFmtId="0" fontId="0" fillId="2" borderId="0" xfId="0" applyFill="1"/>
    <xf numFmtId="0" fontId="1" fillId="2" borderId="0" xfId="0" applyFont="1" applyFill="1"/>
    <xf numFmtId="0" fontId="4" fillId="0" borderId="1" xfId="0" applyFont="1" applyBorder="1" applyAlignment="1">
      <alignment vertical="center"/>
    </xf>
    <xf numFmtId="0" fontId="5" fillId="2" borderId="0" xfId="0" applyFont="1" applyFill="1"/>
    <xf numFmtId="0" fontId="6" fillId="2" borderId="0" xfId="0" applyFont="1" applyFill="1"/>
    <xf numFmtId="0" fontId="3" fillId="2" borderId="0" xfId="0" applyFont="1" applyFill="1"/>
    <xf numFmtId="0" fontId="7" fillId="2" borderId="0" xfId="0" applyFont="1" applyFill="1"/>
    <xf numFmtId="0" fontId="0" fillId="2" borderId="0" xfId="0"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2" fillId="4" borderId="1" xfId="0" applyFont="1" applyFill="1" applyBorder="1"/>
    <xf numFmtId="0" fontId="2" fillId="4" borderId="3" xfId="0" applyFont="1" applyFill="1" applyBorder="1"/>
    <xf numFmtId="164" fontId="4" fillId="0" borderId="1" xfId="0" applyNumberFormat="1" applyFont="1" applyBorder="1" applyAlignment="1">
      <alignment vertical="center"/>
    </xf>
    <xf numFmtId="0" fontId="2" fillId="4" borderId="2" xfId="0" applyFont="1" applyFill="1" applyBorder="1"/>
    <xf numFmtId="0" fontId="4" fillId="0" borderId="2" xfId="0" applyFont="1" applyBorder="1" applyAlignment="1">
      <alignment vertical="center"/>
    </xf>
    <xf numFmtId="164" fontId="4" fillId="0" borderId="3" xfId="0" applyNumberFormat="1"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164" fontId="4" fillId="0" borderId="20" xfId="0" applyNumberFormat="1" applyFont="1" applyBorder="1" applyAlignment="1">
      <alignment vertical="center"/>
    </xf>
    <xf numFmtId="164" fontId="4" fillId="0" borderId="21" xfId="0" applyNumberFormat="1" applyFont="1" applyBorder="1" applyAlignment="1">
      <alignment vertical="center"/>
    </xf>
    <xf numFmtId="164" fontId="4" fillId="5" borderId="1" xfId="0" applyNumberFormat="1" applyFont="1" applyFill="1" applyBorder="1" applyAlignment="1">
      <alignment vertical="center"/>
    </xf>
    <xf numFmtId="0" fontId="4" fillId="5" borderId="1" xfId="0" applyFont="1" applyFill="1" applyBorder="1" applyAlignment="1">
      <alignment vertical="center"/>
    </xf>
    <xf numFmtId="164" fontId="4" fillId="5" borderId="20" xfId="0" applyNumberFormat="1" applyFont="1" applyFill="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164" fontId="8" fillId="0" borderId="6" xfId="0" applyNumberFormat="1" applyFont="1" applyBorder="1" applyAlignment="1">
      <alignment vertical="center"/>
    </xf>
    <xf numFmtId="164" fontId="8" fillId="0" borderId="5" xfId="0" applyNumberFormat="1" applyFont="1" applyBorder="1" applyAlignment="1">
      <alignment vertical="center"/>
    </xf>
    <xf numFmtId="0" fontId="4" fillId="3" borderId="15" xfId="0" applyFont="1" applyFill="1" applyBorder="1" applyAlignment="1">
      <alignment horizontal="left" wrapText="1"/>
    </xf>
    <xf numFmtId="0" fontId="4" fillId="0" borderId="13" xfId="0" applyFont="1" applyBorder="1" applyAlignment="1">
      <alignment horizontal="left"/>
    </xf>
    <xf numFmtId="0" fontId="2" fillId="3" borderId="7" xfId="0" applyFont="1" applyFill="1" applyBorder="1" applyAlignment="1">
      <alignment horizontal="left" wrapText="1"/>
    </xf>
    <xf numFmtId="0" fontId="2" fillId="3" borderId="8" xfId="0" applyFont="1" applyFill="1" applyBorder="1" applyAlignment="1">
      <alignment horizontal="left"/>
    </xf>
    <xf numFmtId="0" fontId="2" fillId="3" borderId="16" xfId="0" applyFont="1" applyFill="1" applyBorder="1" applyAlignment="1">
      <alignment horizontal="left" wrapText="1"/>
    </xf>
    <xf numFmtId="0" fontId="2" fillId="3" borderId="17" xfId="0" applyFont="1" applyFill="1" applyBorder="1" applyAlignment="1">
      <alignment horizontal="left"/>
    </xf>
    <xf numFmtId="0" fontId="2" fillId="3" borderId="18" xfId="0" applyFont="1" applyFill="1" applyBorder="1" applyAlignment="1">
      <alignment horizontal="left"/>
    </xf>
    <xf numFmtId="0" fontId="0" fillId="2" borderId="10" xfId="0" applyFill="1"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4" fillId="0" borderId="14" xfId="0" applyFont="1" applyBorder="1" applyAlignment="1">
      <alignment horizontal="left"/>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0" fillId="0" borderId="13" xfId="0" applyBorder="1" applyAlignment="1">
      <alignment horizontal="left"/>
    </xf>
    <xf numFmtId="0" fontId="0" fillId="0" borderId="14" xfId="0" applyBorder="1" applyAlignment="1">
      <alignment horizontal="left"/>
    </xf>
  </cellXfs>
  <cellStyles count="1">
    <cellStyle name="Standaard" xfId="0" builtinId="0"/>
  </cellStyles>
  <dxfs count="0"/>
  <tableStyles count="0" defaultTableStyle="TableStyleMedium2" defaultPivotStyle="PivotStyleLight16"/>
  <colors>
    <mruColors>
      <color rgb="FFF9CF9D"/>
      <color rgb="FFF08D17"/>
      <color rgb="FFBED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2392680</xdr:colOff>
      <xdr:row>4</xdr:row>
      <xdr:rowOff>38100</xdr:rowOff>
    </xdr:to>
    <xdr:pic>
      <xdr:nvPicPr>
        <xdr:cNvPr id="2" name="Afbeelding 1">
          <a:extLst>
            <a:ext uri="{FF2B5EF4-FFF2-40B4-BE49-F238E27FC236}">
              <a16:creationId xmlns:a16="http://schemas.microsoft.com/office/drawing/2014/main" id="{946083F8-7068-4697-A05A-51CC348EF0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42900" y="180975"/>
          <a:ext cx="233362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2392680</xdr:colOff>
      <xdr:row>4</xdr:row>
      <xdr:rowOff>38100</xdr:rowOff>
    </xdr:to>
    <xdr:pic>
      <xdr:nvPicPr>
        <xdr:cNvPr id="2" name="Afbeelding 1">
          <a:extLst>
            <a:ext uri="{FF2B5EF4-FFF2-40B4-BE49-F238E27FC236}">
              <a16:creationId xmlns:a16="http://schemas.microsoft.com/office/drawing/2014/main" id="{653CC9CD-1BBB-49D3-80ED-1740772506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50520" y="180975"/>
          <a:ext cx="2392680" cy="58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2392680</xdr:colOff>
      <xdr:row>4</xdr:row>
      <xdr:rowOff>38100</xdr:rowOff>
    </xdr:to>
    <xdr:pic>
      <xdr:nvPicPr>
        <xdr:cNvPr id="2" name="Afbeelding 1">
          <a:extLst>
            <a:ext uri="{FF2B5EF4-FFF2-40B4-BE49-F238E27FC236}">
              <a16:creationId xmlns:a16="http://schemas.microsoft.com/office/drawing/2014/main" id="{3E33DB76-A551-49D0-A962-8617FF5228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50520" y="180975"/>
          <a:ext cx="2392680" cy="58864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BCAC-7A67-42AF-ACCA-4598D938D960}">
  <dimension ref="B6:R48"/>
  <sheetViews>
    <sheetView tabSelected="1" workbookViewId="0">
      <selection activeCell="D50" sqref="D50"/>
    </sheetView>
  </sheetViews>
  <sheetFormatPr defaultColWidth="9.08984375" defaultRowHeight="14.5" x14ac:dyDescent="0.35"/>
  <cols>
    <col min="1" max="1" width="5.08984375" style="1" customWidth="1"/>
    <col min="2" max="2" width="61.1796875" style="1" customWidth="1"/>
    <col min="3" max="3" width="12.90625" style="1" bestFit="1" customWidth="1"/>
    <col min="4" max="4" width="18.08984375" style="1" customWidth="1"/>
    <col min="5" max="5" width="23" style="1" bestFit="1" customWidth="1"/>
    <col min="6" max="16384" width="9.08984375" style="1"/>
  </cols>
  <sheetData>
    <row r="6" spans="2:18" ht="15" thickBot="1" x14ac:dyDescent="0.4"/>
    <row r="7" spans="2:18" ht="18.5" x14ac:dyDescent="0.45">
      <c r="B7" s="32" t="s">
        <v>21</v>
      </c>
      <c r="C7" s="33"/>
      <c r="D7" s="33"/>
      <c r="E7" s="34"/>
      <c r="G7" s="4"/>
      <c r="H7" s="4"/>
      <c r="I7" s="4"/>
      <c r="J7" s="4"/>
      <c r="K7" s="4"/>
      <c r="L7" s="4"/>
      <c r="M7" s="4"/>
      <c r="N7" s="4"/>
      <c r="O7" s="4"/>
      <c r="P7" s="4"/>
      <c r="Q7" s="4"/>
      <c r="R7" s="4"/>
    </row>
    <row r="8" spans="2:18" ht="89.4" customHeight="1" thickBot="1" x14ac:dyDescent="0.4">
      <c r="B8" s="35" t="s">
        <v>56</v>
      </c>
      <c r="C8" s="36"/>
      <c r="D8" s="36"/>
      <c r="E8" s="37"/>
      <c r="G8" s="4"/>
      <c r="H8" s="4"/>
      <c r="I8" s="4"/>
      <c r="J8" s="4"/>
      <c r="K8" s="4"/>
      <c r="L8" s="4"/>
      <c r="M8" s="4"/>
      <c r="N8" s="4"/>
      <c r="O8" s="4"/>
      <c r="P8" s="4"/>
      <c r="Q8" s="4"/>
      <c r="R8" s="4"/>
    </row>
    <row r="9" spans="2:18" x14ac:dyDescent="0.35">
      <c r="G9" s="4"/>
      <c r="H9" s="4"/>
      <c r="I9" s="4"/>
      <c r="J9" s="4"/>
      <c r="K9" s="4"/>
      <c r="L9" s="4"/>
      <c r="M9" s="4"/>
      <c r="N9" s="4"/>
      <c r="O9" s="4"/>
      <c r="P9" s="4"/>
      <c r="Q9" s="4"/>
      <c r="R9" s="4"/>
    </row>
    <row r="10" spans="2:18" ht="15" customHeight="1" thickBot="1" x14ac:dyDescent="0.4">
      <c r="G10" s="4"/>
      <c r="H10" s="4"/>
      <c r="I10" s="4"/>
      <c r="J10" s="4"/>
      <c r="K10" s="4"/>
      <c r="L10" s="4"/>
      <c r="M10" s="4"/>
      <c r="N10" s="4"/>
      <c r="O10" s="4"/>
      <c r="P10" s="4"/>
      <c r="Q10" s="4"/>
      <c r="R10" s="4"/>
    </row>
    <row r="11" spans="2:18" ht="18.5" x14ac:dyDescent="0.45">
      <c r="B11" s="32" t="s">
        <v>11</v>
      </c>
      <c r="C11" s="33"/>
      <c r="D11" s="33"/>
      <c r="E11" s="34"/>
      <c r="G11" s="4"/>
      <c r="H11" s="7"/>
      <c r="I11" s="7"/>
      <c r="J11" s="7"/>
      <c r="K11" s="7"/>
      <c r="L11" s="7"/>
      <c r="M11" s="7"/>
      <c r="N11" s="7"/>
      <c r="O11" s="4"/>
      <c r="P11" s="4"/>
      <c r="Q11" s="4"/>
      <c r="R11" s="4"/>
    </row>
    <row r="12" spans="2:18" ht="33" customHeight="1" x14ac:dyDescent="0.35">
      <c r="B12" s="28" t="s">
        <v>45</v>
      </c>
      <c r="C12" s="29"/>
      <c r="D12" s="29"/>
      <c r="E12" s="38"/>
      <c r="G12" s="4"/>
      <c r="H12" s="7"/>
      <c r="I12" s="7"/>
      <c r="J12" s="7"/>
      <c r="K12" s="7"/>
      <c r="L12" s="7"/>
      <c r="M12" s="7"/>
      <c r="N12" s="7"/>
      <c r="O12" s="4"/>
      <c r="P12" s="4"/>
      <c r="Q12" s="4"/>
      <c r="R12" s="4"/>
    </row>
    <row r="13" spans="2:18" s="2" customFormat="1" ht="18.5" x14ac:dyDescent="0.45">
      <c r="B13" s="14" t="s">
        <v>12</v>
      </c>
      <c r="C13" s="11" t="s">
        <v>13</v>
      </c>
      <c r="D13" s="11" t="s">
        <v>14</v>
      </c>
      <c r="E13" s="12" t="s">
        <v>15</v>
      </c>
      <c r="G13" s="5"/>
      <c r="H13" s="6"/>
      <c r="I13" s="6"/>
      <c r="J13" s="6"/>
      <c r="K13" s="6"/>
      <c r="L13" s="6"/>
      <c r="M13" s="6"/>
      <c r="N13" s="6"/>
      <c r="O13" s="5"/>
      <c r="P13" s="5"/>
      <c r="Q13" s="5"/>
      <c r="R13" s="5"/>
    </row>
    <row r="14" spans="2:18" s="8" customFormat="1" ht="15.5" x14ac:dyDescent="0.35">
      <c r="B14" s="15" t="s">
        <v>23</v>
      </c>
      <c r="C14" s="3">
        <v>2</v>
      </c>
      <c r="D14" s="21"/>
      <c r="E14" s="16">
        <f>SUM(C14*D14)</f>
        <v>0</v>
      </c>
      <c r="F14" s="10"/>
      <c r="G14" s="10"/>
      <c r="H14" s="9" t="s">
        <v>0</v>
      </c>
      <c r="I14" s="9" t="s">
        <v>1</v>
      </c>
      <c r="J14" s="9"/>
      <c r="K14" s="9"/>
      <c r="L14" s="9"/>
      <c r="M14" s="9"/>
      <c r="N14" s="9"/>
      <c r="O14" s="10"/>
      <c r="P14" s="10"/>
      <c r="Q14" s="10"/>
      <c r="R14" s="10"/>
    </row>
    <row r="15" spans="2:18" s="8" customFormat="1" ht="15.5" x14ac:dyDescent="0.35">
      <c r="B15" s="15" t="s">
        <v>28</v>
      </c>
      <c r="C15" s="3">
        <v>2</v>
      </c>
      <c r="D15" s="21"/>
      <c r="E15" s="16">
        <f t="shared" ref="E15:E18" si="0">SUM(C15*D15)</f>
        <v>0</v>
      </c>
      <c r="F15" s="10"/>
      <c r="G15" s="10"/>
      <c r="H15" s="9" t="s">
        <v>2</v>
      </c>
      <c r="I15" s="9" t="s">
        <v>3</v>
      </c>
      <c r="J15" s="9"/>
      <c r="K15" s="9"/>
      <c r="L15" s="9"/>
      <c r="M15" s="9"/>
      <c r="N15" s="9"/>
      <c r="O15" s="10"/>
      <c r="P15" s="10"/>
      <c r="Q15" s="10"/>
      <c r="R15" s="10"/>
    </row>
    <row r="16" spans="2:18" s="8" customFormat="1" ht="15.5" x14ac:dyDescent="0.35">
      <c r="B16" s="15" t="s">
        <v>42</v>
      </c>
      <c r="C16" s="22"/>
      <c r="D16" s="13">
        <v>0.21</v>
      </c>
      <c r="E16" s="16">
        <f t="shared" si="0"/>
        <v>0</v>
      </c>
      <c r="F16" s="10"/>
      <c r="G16" s="10"/>
      <c r="H16" s="9" t="s">
        <v>4</v>
      </c>
      <c r="I16" s="9" t="s">
        <v>5</v>
      </c>
      <c r="J16" s="9"/>
      <c r="K16" s="9"/>
      <c r="L16" s="9"/>
      <c r="M16" s="9"/>
      <c r="N16" s="9"/>
      <c r="O16" s="10"/>
      <c r="P16" s="10"/>
      <c r="Q16" s="10"/>
      <c r="R16" s="10"/>
    </row>
    <row r="17" spans="2:18" s="8" customFormat="1" ht="15.5" x14ac:dyDescent="0.35">
      <c r="B17" s="15" t="s">
        <v>17</v>
      </c>
      <c r="C17" s="3">
        <v>1</v>
      </c>
      <c r="D17" s="21"/>
      <c r="E17" s="16">
        <f t="shared" si="0"/>
        <v>0</v>
      </c>
      <c r="F17" s="10"/>
      <c r="G17" s="10"/>
      <c r="H17" s="9" t="s">
        <v>6</v>
      </c>
      <c r="I17" s="9" t="s">
        <v>7</v>
      </c>
      <c r="J17" s="9"/>
      <c r="K17" s="9"/>
      <c r="L17" s="9"/>
      <c r="M17" s="9"/>
      <c r="N17" s="9"/>
      <c r="O17" s="10"/>
      <c r="P17" s="10"/>
      <c r="Q17" s="10"/>
      <c r="R17" s="10"/>
    </row>
    <row r="18" spans="2:18" s="8" customFormat="1" ht="15.5" x14ac:dyDescent="0.35">
      <c r="B18" s="15" t="s">
        <v>18</v>
      </c>
      <c r="C18" s="3">
        <v>20</v>
      </c>
      <c r="D18" s="21"/>
      <c r="E18" s="16">
        <f t="shared" si="0"/>
        <v>0</v>
      </c>
      <c r="F18" s="10"/>
      <c r="G18" s="10"/>
      <c r="H18" s="9" t="s">
        <v>9</v>
      </c>
      <c r="I18" s="9"/>
      <c r="J18" s="9"/>
      <c r="K18" s="9"/>
      <c r="L18" s="9"/>
      <c r="M18" s="9"/>
      <c r="N18" s="9"/>
      <c r="O18" s="10"/>
      <c r="P18" s="10"/>
      <c r="Q18" s="10"/>
      <c r="R18" s="10"/>
    </row>
    <row r="19" spans="2:18" s="8" customFormat="1" ht="16" thickBot="1" x14ac:dyDescent="0.4">
      <c r="B19" s="24" t="s">
        <v>19</v>
      </c>
      <c r="C19" s="25"/>
      <c r="D19" s="25"/>
      <c r="E19" s="26">
        <f>SUM(E14:E18)</f>
        <v>0</v>
      </c>
      <c r="F19" s="10"/>
      <c r="G19" s="10"/>
      <c r="H19" s="9" t="s">
        <v>10</v>
      </c>
      <c r="I19" s="9"/>
      <c r="J19" s="9"/>
      <c r="K19" s="9"/>
      <c r="L19" s="9"/>
      <c r="M19" s="9"/>
      <c r="N19" s="9"/>
      <c r="O19" s="10"/>
      <c r="P19" s="10"/>
      <c r="Q19" s="10"/>
      <c r="R19" s="10"/>
    </row>
    <row r="20" spans="2:18" x14ac:dyDescent="0.35">
      <c r="G20" s="4"/>
      <c r="H20" s="7"/>
      <c r="I20" s="7"/>
      <c r="J20" s="7"/>
      <c r="K20" s="7"/>
      <c r="L20" s="7"/>
      <c r="M20" s="7"/>
      <c r="N20" s="7"/>
      <c r="O20" s="4"/>
      <c r="P20" s="4"/>
      <c r="Q20" s="4"/>
      <c r="R20" s="4"/>
    </row>
    <row r="21" spans="2:18" ht="15" thickBot="1" x14ac:dyDescent="0.4">
      <c r="G21" s="4"/>
      <c r="H21" s="4"/>
      <c r="I21" s="4"/>
      <c r="J21" s="4"/>
      <c r="K21" s="4"/>
      <c r="L21" s="4"/>
      <c r="M21" s="4"/>
      <c r="N21" s="4"/>
      <c r="O21" s="4"/>
      <c r="P21" s="4"/>
      <c r="Q21" s="4"/>
      <c r="R21" s="4"/>
    </row>
    <row r="22" spans="2:18" ht="18.5" x14ac:dyDescent="0.45">
      <c r="B22" s="30" t="s">
        <v>22</v>
      </c>
      <c r="C22" s="41"/>
      <c r="D22" s="41"/>
      <c r="E22" s="42"/>
      <c r="G22" s="4"/>
      <c r="H22" s="4"/>
      <c r="I22" s="4"/>
      <c r="J22" s="4"/>
      <c r="K22" s="4"/>
      <c r="L22" s="4"/>
      <c r="M22" s="4"/>
      <c r="N22" s="4"/>
      <c r="O22" s="4"/>
      <c r="P22" s="4"/>
      <c r="Q22" s="4"/>
      <c r="R22" s="4"/>
    </row>
    <row r="23" spans="2:18" ht="33.65" customHeight="1" x14ac:dyDescent="0.35">
      <c r="B23" s="28" t="s">
        <v>41</v>
      </c>
      <c r="C23" s="39"/>
      <c r="D23" s="39"/>
      <c r="E23" s="40"/>
    </row>
    <row r="24" spans="2:18" ht="18.5" x14ac:dyDescent="0.45">
      <c r="B24" s="14" t="s">
        <v>12</v>
      </c>
      <c r="C24" s="11" t="s">
        <v>13</v>
      </c>
      <c r="D24" s="11" t="s">
        <v>14</v>
      </c>
      <c r="E24" s="12" t="s">
        <v>29</v>
      </c>
    </row>
    <row r="25" spans="2:18" ht="15.5" x14ac:dyDescent="0.35">
      <c r="B25" s="15" t="s">
        <v>23</v>
      </c>
      <c r="C25" s="3">
        <f>SUM(3*2)</f>
        <v>6</v>
      </c>
      <c r="D25" s="21"/>
      <c r="E25" s="16">
        <f>SUM(C25*D25)</f>
        <v>0</v>
      </c>
    </row>
    <row r="26" spans="2:18" ht="15.5" x14ac:dyDescent="0.35">
      <c r="B26" s="15" t="s">
        <v>16</v>
      </c>
      <c r="C26" s="3">
        <f>SUM(3*2)</f>
        <v>6</v>
      </c>
      <c r="D26" s="21"/>
      <c r="E26" s="16">
        <f t="shared" ref="E26:E29" si="1">SUM(C26*D26)</f>
        <v>0</v>
      </c>
    </row>
    <row r="27" spans="2:18" ht="15.5" x14ac:dyDescent="0.35">
      <c r="B27" s="15" t="s">
        <v>42</v>
      </c>
      <c r="C27" s="22"/>
      <c r="D27" s="13">
        <v>0.21</v>
      </c>
      <c r="E27" s="16">
        <f t="shared" si="1"/>
        <v>0</v>
      </c>
    </row>
    <row r="28" spans="2:18" customFormat="1" ht="15.5" x14ac:dyDescent="0.35">
      <c r="B28" s="15" t="s">
        <v>24</v>
      </c>
      <c r="C28" s="3">
        <v>12</v>
      </c>
      <c r="D28" s="13">
        <v>12</v>
      </c>
      <c r="E28" s="16">
        <f t="shared" si="1"/>
        <v>144</v>
      </c>
    </row>
    <row r="29" spans="2:18" ht="15.5" x14ac:dyDescent="0.35">
      <c r="B29" s="15" t="s">
        <v>18</v>
      </c>
      <c r="C29" s="3">
        <f>SUM(3*12)</f>
        <v>36</v>
      </c>
      <c r="D29" s="21"/>
      <c r="E29" s="16">
        <f t="shared" si="1"/>
        <v>0</v>
      </c>
    </row>
    <row r="30" spans="2:18" ht="16" thickBot="1" x14ac:dyDescent="0.4">
      <c r="B30" s="24" t="s">
        <v>25</v>
      </c>
      <c r="C30" s="25"/>
      <c r="D30" s="27"/>
      <c r="E30" s="26">
        <f>SUM(E25:E29)</f>
        <v>144</v>
      </c>
    </row>
    <row r="32" spans="2:18" ht="15" thickBot="1" x14ac:dyDescent="0.4"/>
    <row r="33" spans="2:5" ht="18.5" x14ac:dyDescent="0.45">
      <c r="B33" s="30" t="s">
        <v>26</v>
      </c>
      <c r="C33" s="31"/>
      <c r="D33" s="31"/>
      <c r="E33" s="31"/>
    </row>
    <row r="34" spans="2:5" ht="31.25" customHeight="1" x14ac:dyDescent="0.35">
      <c r="B34" s="28" t="s">
        <v>46</v>
      </c>
      <c r="C34" s="29"/>
      <c r="D34" s="29"/>
      <c r="E34" s="29"/>
    </row>
    <row r="35" spans="2:5" ht="18.5" x14ac:dyDescent="0.45">
      <c r="B35" s="14" t="s">
        <v>27</v>
      </c>
      <c r="C35" s="11" t="s">
        <v>13</v>
      </c>
      <c r="D35" s="11" t="s">
        <v>14</v>
      </c>
      <c r="E35" s="12" t="s">
        <v>15</v>
      </c>
    </row>
    <row r="36" spans="2:5" ht="15.5" x14ac:dyDescent="0.35">
      <c r="B36" s="15" t="s">
        <v>38</v>
      </c>
      <c r="C36" s="3">
        <f>SUM(18*1)</f>
        <v>18</v>
      </c>
      <c r="D36" s="21"/>
      <c r="E36" s="16">
        <f>SUM(C36*D36)</f>
        <v>0</v>
      </c>
    </row>
    <row r="37" spans="2:5" ht="15.5" x14ac:dyDescent="0.35">
      <c r="B37" s="15" t="s">
        <v>40</v>
      </c>
      <c r="C37" s="3">
        <f>SUM(2*2)</f>
        <v>4</v>
      </c>
      <c r="D37" s="21"/>
      <c r="E37" s="16">
        <f t="shared" ref="E37:E40" si="2">SUM(C37*D37)</f>
        <v>0</v>
      </c>
    </row>
    <row r="38" spans="2:5" ht="15.5" x14ac:dyDescent="0.35">
      <c r="B38" s="15" t="s">
        <v>39</v>
      </c>
      <c r="C38" s="3">
        <f>SUM(18*1)</f>
        <v>18</v>
      </c>
      <c r="D38" s="21"/>
      <c r="E38" s="16">
        <f t="shared" si="2"/>
        <v>0</v>
      </c>
    </row>
    <row r="39" spans="2:5" ht="15.5" x14ac:dyDescent="0.35">
      <c r="B39" s="15" t="s">
        <v>44</v>
      </c>
      <c r="C39" s="3">
        <f>SUM(4*2)</f>
        <v>8</v>
      </c>
      <c r="D39" s="21"/>
      <c r="E39" s="16">
        <f t="shared" si="2"/>
        <v>0</v>
      </c>
    </row>
    <row r="40" spans="2:5" ht="15.5" x14ac:dyDescent="0.35">
      <c r="B40" s="15" t="s">
        <v>43</v>
      </c>
      <c r="C40" s="22"/>
      <c r="D40" s="13">
        <v>0.21</v>
      </c>
      <c r="E40" s="16">
        <f t="shared" si="2"/>
        <v>0</v>
      </c>
    </row>
    <row r="41" spans="2:5" ht="15.5" x14ac:dyDescent="0.35">
      <c r="B41" s="17" t="s">
        <v>18</v>
      </c>
      <c r="C41" s="18">
        <f>SUM(20*12)</f>
        <v>240</v>
      </c>
      <c r="D41" s="23"/>
      <c r="E41" s="16">
        <f>SUM(C41*D41)</f>
        <v>0</v>
      </c>
    </row>
    <row r="42" spans="2:5" ht="16" thickBot="1" x14ac:dyDescent="0.4">
      <c r="B42" s="24" t="s">
        <v>30</v>
      </c>
      <c r="C42" s="25"/>
      <c r="D42" s="27"/>
      <c r="E42" s="26">
        <f>SUM(E36:E41)</f>
        <v>0</v>
      </c>
    </row>
    <row r="44" spans="2:5" ht="15" thickBot="1" x14ac:dyDescent="0.4"/>
    <row r="45" spans="2:5" ht="18.5" x14ac:dyDescent="0.45">
      <c r="B45" s="30" t="s">
        <v>59</v>
      </c>
      <c r="C45" s="31"/>
      <c r="D45" s="31"/>
      <c r="E45" s="31"/>
    </row>
    <row r="46" spans="2:5" ht="15.5" x14ac:dyDescent="0.35">
      <c r="B46" s="28" t="s">
        <v>60</v>
      </c>
      <c r="C46" s="29"/>
      <c r="D46" s="29"/>
      <c r="E46" s="29"/>
    </row>
    <row r="47" spans="2:5" ht="18.5" x14ac:dyDescent="0.45">
      <c r="B47" s="14" t="s">
        <v>27</v>
      </c>
      <c r="C47" s="11" t="s">
        <v>13</v>
      </c>
      <c r="D47" s="11" t="s">
        <v>14</v>
      </c>
      <c r="E47" s="12" t="s">
        <v>15</v>
      </c>
    </row>
    <row r="48" spans="2:5" ht="15.5" x14ac:dyDescent="0.35">
      <c r="B48" s="15" t="s">
        <v>61</v>
      </c>
      <c r="C48" s="3">
        <f>SUM(C15+C26+C38+C39)</f>
        <v>34</v>
      </c>
      <c r="D48" s="21"/>
      <c r="E48" s="16">
        <f>SUM(C48*D48)</f>
        <v>0</v>
      </c>
    </row>
  </sheetData>
  <mergeCells count="10">
    <mergeCell ref="B34:E34"/>
    <mergeCell ref="B33:E33"/>
    <mergeCell ref="B45:E45"/>
    <mergeCell ref="B46:E46"/>
    <mergeCell ref="B7:E7"/>
    <mergeCell ref="B8:E8"/>
    <mergeCell ref="B12:E12"/>
    <mergeCell ref="B11:E11"/>
    <mergeCell ref="B23:E23"/>
    <mergeCell ref="B22:E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165E-3DB7-4F13-B221-2A95FDC58B1B}">
  <dimension ref="B6:R33"/>
  <sheetViews>
    <sheetView topLeftCell="A8" workbookViewId="0">
      <selection activeCell="B36" sqref="B36"/>
    </sheetView>
  </sheetViews>
  <sheetFormatPr defaultColWidth="9.08984375" defaultRowHeight="14.5" x14ac:dyDescent="0.35"/>
  <cols>
    <col min="1" max="1" width="5.08984375" style="1" customWidth="1"/>
    <col min="2" max="2" width="61.1796875" style="1" customWidth="1"/>
    <col min="3" max="3" width="12.90625" style="1" bestFit="1" customWidth="1"/>
    <col min="4" max="4" width="18.08984375" style="1" customWidth="1"/>
    <col min="5" max="5" width="23" style="1" bestFit="1" customWidth="1"/>
    <col min="6" max="16384" width="9.08984375" style="1"/>
  </cols>
  <sheetData>
    <row r="6" spans="2:18" ht="15" thickBot="1" x14ac:dyDescent="0.4"/>
    <row r="7" spans="2:18" ht="18.5" x14ac:dyDescent="0.45">
      <c r="B7" s="32" t="s">
        <v>31</v>
      </c>
      <c r="C7" s="33"/>
      <c r="D7" s="33"/>
      <c r="E7" s="34"/>
      <c r="G7" s="4"/>
      <c r="H7" s="4"/>
      <c r="I7" s="4"/>
      <c r="J7" s="4"/>
      <c r="K7" s="4"/>
      <c r="L7" s="4"/>
      <c r="M7" s="4"/>
      <c r="N7" s="4"/>
      <c r="O7" s="4"/>
      <c r="P7" s="4"/>
      <c r="Q7" s="4"/>
      <c r="R7" s="4"/>
    </row>
    <row r="8" spans="2:18" ht="89.4" customHeight="1" thickBot="1" x14ac:dyDescent="0.4">
      <c r="B8" s="35" t="s">
        <v>57</v>
      </c>
      <c r="C8" s="36"/>
      <c r="D8" s="36"/>
      <c r="E8" s="37"/>
      <c r="G8" s="4"/>
      <c r="H8" s="4"/>
      <c r="I8" s="4"/>
      <c r="J8" s="4"/>
      <c r="K8" s="4"/>
      <c r="L8" s="4"/>
      <c r="M8" s="4"/>
      <c r="N8" s="4"/>
      <c r="O8" s="4"/>
      <c r="P8" s="4"/>
      <c r="Q8" s="4"/>
      <c r="R8" s="4"/>
    </row>
    <row r="9" spans="2:18" x14ac:dyDescent="0.35">
      <c r="G9" s="4"/>
      <c r="H9" s="4"/>
      <c r="I9" s="4"/>
      <c r="J9" s="4"/>
      <c r="K9" s="4"/>
      <c r="L9" s="4"/>
      <c r="M9" s="4"/>
      <c r="N9" s="4"/>
      <c r="O9" s="4"/>
      <c r="P9" s="4"/>
      <c r="Q9" s="4"/>
      <c r="R9" s="4"/>
    </row>
    <row r="10" spans="2:18" ht="15" customHeight="1" thickBot="1" x14ac:dyDescent="0.4">
      <c r="G10" s="4"/>
      <c r="H10" s="4"/>
      <c r="I10" s="4"/>
      <c r="J10" s="4"/>
      <c r="K10" s="4"/>
      <c r="L10" s="4"/>
      <c r="M10" s="4"/>
      <c r="N10" s="4"/>
      <c r="O10" s="4"/>
      <c r="P10" s="4"/>
      <c r="Q10" s="4"/>
      <c r="R10" s="4"/>
    </row>
    <row r="11" spans="2:18" ht="18.5" x14ac:dyDescent="0.45">
      <c r="B11" s="32" t="s">
        <v>35</v>
      </c>
      <c r="C11" s="33"/>
      <c r="D11" s="33"/>
      <c r="E11" s="34"/>
      <c r="G11" s="4"/>
      <c r="H11" s="7"/>
      <c r="I11" s="7"/>
      <c r="J11" s="7"/>
      <c r="K11" s="7"/>
      <c r="L11" s="7"/>
      <c r="M11" s="7"/>
      <c r="N11" s="7"/>
      <c r="O11" s="4"/>
      <c r="P11" s="4"/>
      <c r="Q11" s="4"/>
      <c r="R11" s="4"/>
    </row>
    <row r="12" spans="2:18" s="2" customFormat="1" ht="18.5" x14ac:dyDescent="0.45">
      <c r="B12" s="14" t="s">
        <v>12</v>
      </c>
      <c r="C12" s="11" t="s">
        <v>13</v>
      </c>
      <c r="D12" s="11" t="s">
        <v>14</v>
      </c>
      <c r="E12" s="12" t="s">
        <v>15</v>
      </c>
      <c r="G12" s="5"/>
      <c r="H12" s="6"/>
      <c r="I12" s="6"/>
      <c r="J12" s="6"/>
      <c r="K12" s="6"/>
      <c r="L12" s="6"/>
      <c r="M12" s="6"/>
      <c r="N12" s="6"/>
      <c r="O12" s="5"/>
      <c r="P12" s="5"/>
      <c r="Q12" s="5"/>
      <c r="R12" s="5"/>
    </row>
    <row r="13" spans="2:18" s="8" customFormat="1" ht="15.5" x14ac:dyDescent="0.35">
      <c r="B13" s="15" t="s">
        <v>62</v>
      </c>
      <c r="C13" s="3">
        <v>1</v>
      </c>
      <c r="D13" s="21"/>
      <c r="E13" s="16">
        <f>SUM(C13*D13)</f>
        <v>0</v>
      </c>
      <c r="F13" s="10"/>
      <c r="G13" s="10"/>
      <c r="H13" s="9" t="s">
        <v>0</v>
      </c>
      <c r="I13" s="9" t="s">
        <v>1</v>
      </c>
      <c r="J13" s="9"/>
      <c r="K13" s="9"/>
      <c r="L13" s="9"/>
      <c r="M13" s="9"/>
      <c r="N13" s="9"/>
      <c r="O13" s="10"/>
      <c r="P13" s="10"/>
      <c r="Q13" s="10"/>
      <c r="R13" s="10"/>
    </row>
    <row r="14" spans="2:18" s="8" customFormat="1" ht="15.5" x14ac:dyDescent="0.35">
      <c r="B14" s="15" t="s">
        <v>63</v>
      </c>
      <c r="C14" s="3">
        <v>6</v>
      </c>
      <c r="D14" s="21"/>
      <c r="E14" s="16">
        <f t="shared" ref="E14" si="0">SUM(C14*D14)</f>
        <v>0</v>
      </c>
      <c r="F14" s="10"/>
      <c r="G14" s="10"/>
      <c r="H14" s="9" t="s">
        <v>2</v>
      </c>
      <c r="I14" s="9" t="s">
        <v>3</v>
      </c>
      <c r="J14" s="9"/>
      <c r="K14" s="9"/>
      <c r="L14" s="9"/>
      <c r="M14" s="9"/>
      <c r="N14" s="9"/>
      <c r="O14" s="10"/>
      <c r="P14" s="10"/>
      <c r="Q14" s="10"/>
      <c r="R14" s="10"/>
    </row>
    <row r="15" spans="2:18" s="8" customFormat="1" ht="15.5" x14ac:dyDescent="0.35">
      <c r="B15" s="15" t="s">
        <v>64</v>
      </c>
      <c r="C15" s="3">
        <v>12</v>
      </c>
      <c r="D15" s="21"/>
      <c r="E15" s="16">
        <f>SUM(C15*D15)</f>
        <v>0</v>
      </c>
      <c r="F15" s="10"/>
      <c r="G15" s="10"/>
      <c r="H15" s="9" t="s">
        <v>4</v>
      </c>
      <c r="I15" s="9" t="s">
        <v>5</v>
      </c>
      <c r="J15" s="9"/>
      <c r="K15" s="9"/>
      <c r="L15" s="9"/>
      <c r="M15" s="9"/>
      <c r="N15" s="9"/>
      <c r="O15" s="10"/>
      <c r="P15" s="10"/>
      <c r="Q15" s="10"/>
      <c r="R15" s="10"/>
    </row>
    <row r="16" spans="2:18" s="8" customFormat="1" ht="15.5" x14ac:dyDescent="0.35">
      <c r="B16" s="15" t="s">
        <v>42</v>
      </c>
      <c r="C16" s="22"/>
      <c r="D16" s="13">
        <v>0.21</v>
      </c>
      <c r="E16" s="16">
        <f>SUM(C16*D16)</f>
        <v>0</v>
      </c>
      <c r="F16" s="10"/>
      <c r="G16" s="10"/>
      <c r="H16" s="9" t="s">
        <v>6</v>
      </c>
      <c r="I16" s="9" t="s">
        <v>7</v>
      </c>
      <c r="J16" s="9"/>
      <c r="K16" s="9"/>
      <c r="L16" s="9"/>
      <c r="M16" s="9"/>
      <c r="N16" s="9"/>
      <c r="O16" s="10"/>
      <c r="P16" s="10"/>
      <c r="Q16" s="10"/>
      <c r="R16" s="10"/>
    </row>
    <row r="17" spans="2:18" s="8" customFormat="1" ht="15.5" x14ac:dyDescent="0.35">
      <c r="B17" s="17" t="s">
        <v>33</v>
      </c>
      <c r="C17" s="18">
        <v>1</v>
      </c>
      <c r="D17" s="19">
        <v>34</v>
      </c>
      <c r="E17" s="16">
        <f>SUM(C17*D17)</f>
        <v>34</v>
      </c>
      <c r="F17" s="10"/>
      <c r="G17" s="10"/>
      <c r="H17" s="9"/>
      <c r="I17" s="9"/>
      <c r="J17" s="9"/>
      <c r="K17" s="9"/>
      <c r="L17" s="9"/>
      <c r="M17" s="9"/>
      <c r="N17" s="9"/>
      <c r="O17" s="10"/>
      <c r="P17" s="10"/>
      <c r="Q17" s="10"/>
      <c r="R17" s="10"/>
    </row>
    <row r="18" spans="2:18" s="8" customFormat="1" ht="15.5" x14ac:dyDescent="0.35">
      <c r="B18" s="17" t="s">
        <v>37</v>
      </c>
      <c r="C18" s="18">
        <v>1</v>
      </c>
      <c r="D18" s="19">
        <v>20</v>
      </c>
      <c r="E18" s="20">
        <f>SUM(C18*D18)</f>
        <v>20</v>
      </c>
      <c r="F18" s="10"/>
      <c r="G18" s="10"/>
      <c r="H18" s="9"/>
      <c r="I18" s="9"/>
      <c r="J18" s="9"/>
      <c r="K18" s="9"/>
      <c r="L18" s="9"/>
      <c r="M18" s="9"/>
      <c r="N18" s="9"/>
      <c r="O18" s="10"/>
      <c r="P18" s="10"/>
      <c r="Q18" s="10"/>
      <c r="R18" s="10"/>
    </row>
    <row r="19" spans="2:18" s="8" customFormat="1" ht="16" thickBot="1" x14ac:dyDescent="0.4">
      <c r="B19" s="24" t="s">
        <v>36</v>
      </c>
      <c r="C19" s="25"/>
      <c r="D19" s="25"/>
      <c r="E19" s="26">
        <f>SUM(E13:E18)</f>
        <v>54</v>
      </c>
      <c r="F19" s="10"/>
      <c r="G19" s="10"/>
      <c r="H19" s="9" t="s">
        <v>10</v>
      </c>
      <c r="I19" s="9"/>
      <c r="J19" s="9"/>
      <c r="K19" s="9"/>
      <c r="L19" s="9"/>
      <c r="M19" s="9"/>
      <c r="N19" s="9"/>
      <c r="O19" s="10"/>
      <c r="P19" s="10"/>
      <c r="Q19" s="10"/>
      <c r="R19" s="10"/>
    </row>
    <row r="20" spans="2:18" x14ac:dyDescent="0.35">
      <c r="G20" s="4"/>
      <c r="H20" s="7"/>
      <c r="I20" s="7"/>
      <c r="J20" s="7"/>
      <c r="K20" s="7"/>
      <c r="L20" s="7"/>
      <c r="M20" s="7"/>
      <c r="N20" s="7"/>
      <c r="O20" s="4"/>
      <c r="P20" s="4"/>
      <c r="Q20" s="4"/>
      <c r="R20" s="4"/>
    </row>
    <row r="21" spans="2:18" ht="15" thickBot="1" x14ac:dyDescent="0.4">
      <c r="G21" s="4"/>
      <c r="H21" s="4"/>
      <c r="I21" s="4"/>
      <c r="J21" s="4"/>
      <c r="K21" s="4"/>
      <c r="L21" s="4"/>
      <c r="M21" s="4"/>
      <c r="N21" s="4"/>
      <c r="O21" s="4"/>
      <c r="P21" s="4"/>
      <c r="Q21" s="4"/>
      <c r="R21" s="4"/>
    </row>
    <row r="22" spans="2:18" ht="18.5" x14ac:dyDescent="0.45">
      <c r="B22" s="32" t="s">
        <v>34</v>
      </c>
      <c r="C22" s="33"/>
      <c r="D22" s="33"/>
      <c r="E22" s="34"/>
      <c r="G22" s="4"/>
      <c r="H22" s="4"/>
      <c r="I22" s="4"/>
      <c r="J22" s="4"/>
      <c r="K22" s="4"/>
      <c r="L22" s="4"/>
      <c r="M22" s="4"/>
      <c r="N22" s="4"/>
      <c r="O22" s="4"/>
      <c r="P22" s="4"/>
      <c r="Q22" s="4"/>
      <c r="R22" s="4"/>
    </row>
    <row r="23" spans="2:18" ht="33.65" customHeight="1" x14ac:dyDescent="0.35">
      <c r="B23" s="28" t="s">
        <v>52</v>
      </c>
      <c r="C23" s="43"/>
      <c r="D23" s="43"/>
      <c r="E23" s="44"/>
      <c r="G23" s="4"/>
      <c r="H23" s="4"/>
      <c r="I23" s="4"/>
      <c r="J23" s="4"/>
      <c r="K23" s="4"/>
      <c r="L23" s="4"/>
      <c r="M23" s="4"/>
      <c r="N23" s="4"/>
      <c r="O23" s="4"/>
      <c r="P23" s="4"/>
      <c r="Q23" s="4"/>
      <c r="R23" s="4"/>
    </row>
    <row r="24" spans="2:18" ht="18.5" x14ac:dyDescent="0.45">
      <c r="B24" s="14" t="s">
        <v>12</v>
      </c>
      <c r="C24" s="11" t="s">
        <v>13</v>
      </c>
      <c r="D24" s="11" t="s">
        <v>14</v>
      </c>
      <c r="E24" s="12" t="s">
        <v>15</v>
      </c>
    </row>
    <row r="25" spans="2:18" ht="15.5" x14ac:dyDescent="0.35">
      <c r="B25" s="15" t="s">
        <v>23</v>
      </c>
      <c r="C25" s="3">
        <f>SUM(24*1)</f>
        <v>24</v>
      </c>
      <c r="D25" s="21"/>
      <c r="E25" s="16">
        <f>SUM(C25*D25)</f>
        <v>0</v>
      </c>
    </row>
    <row r="26" spans="2:18" ht="15.5" x14ac:dyDescent="0.35">
      <c r="B26" s="15" t="s">
        <v>16</v>
      </c>
      <c r="C26" s="3">
        <f>SUM(24*1)</f>
        <v>24</v>
      </c>
      <c r="D26" s="21"/>
      <c r="E26" s="16">
        <f t="shared" ref="E26:E29" si="1">SUM(C26*D26)</f>
        <v>0</v>
      </c>
    </row>
    <row r="27" spans="2:18" ht="15.5" x14ac:dyDescent="0.35">
      <c r="B27" s="15" t="s">
        <v>42</v>
      </c>
      <c r="C27" s="22"/>
      <c r="D27" s="13">
        <v>0.21</v>
      </c>
      <c r="E27" s="16">
        <f t="shared" si="1"/>
        <v>0</v>
      </c>
    </row>
    <row r="28" spans="2:18" ht="15.5" x14ac:dyDescent="0.35">
      <c r="B28" s="15" t="s">
        <v>50</v>
      </c>
      <c r="C28" s="3">
        <f>SUM(24*1)</f>
        <v>24</v>
      </c>
      <c r="D28" s="21"/>
      <c r="E28" s="16">
        <f t="shared" si="1"/>
        <v>0</v>
      </c>
    </row>
    <row r="29" spans="2:18" ht="15.5" x14ac:dyDescent="0.35">
      <c r="B29" s="15" t="s">
        <v>51</v>
      </c>
      <c r="C29" s="22"/>
      <c r="D29" s="13">
        <v>0.21</v>
      </c>
      <c r="E29" s="16">
        <f t="shared" si="1"/>
        <v>0</v>
      </c>
    </row>
    <row r="30" spans="2:18" customFormat="1" ht="15.5" x14ac:dyDescent="0.35">
      <c r="B30" s="15" t="s">
        <v>18</v>
      </c>
      <c r="C30" s="22">
        <f>SUM(24*8)</f>
        <v>192</v>
      </c>
      <c r="D30" s="21">
        <v>1</v>
      </c>
      <c r="E30" s="16">
        <f>SUM(C30*D30)</f>
        <v>192</v>
      </c>
    </row>
    <row r="31" spans="2:18" ht="15.5" x14ac:dyDescent="0.35">
      <c r="B31" s="17" t="s">
        <v>33</v>
      </c>
      <c r="C31" s="18">
        <v>8</v>
      </c>
      <c r="D31" s="19">
        <v>34</v>
      </c>
      <c r="E31" s="16">
        <f>SUM(C31*D31)</f>
        <v>272</v>
      </c>
    </row>
    <row r="32" spans="2:18" s="8" customFormat="1" ht="15.5" x14ac:dyDescent="0.35">
      <c r="B32" s="17" t="s">
        <v>37</v>
      </c>
      <c r="C32" s="18">
        <v>8</v>
      </c>
      <c r="D32" s="19">
        <v>20</v>
      </c>
      <c r="E32" s="20">
        <f>SUM(C32*D32)</f>
        <v>160</v>
      </c>
      <c r="F32" s="10"/>
      <c r="G32" s="10"/>
      <c r="H32" s="9"/>
      <c r="I32" s="9"/>
      <c r="J32" s="9"/>
      <c r="K32" s="9"/>
      <c r="L32" s="9"/>
      <c r="M32" s="9"/>
      <c r="N32" s="9"/>
      <c r="O32" s="10"/>
      <c r="P32" s="10"/>
      <c r="Q32" s="10"/>
      <c r="R32" s="10"/>
    </row>
    <row r="33" spans="2:5" ht="16" thickBot="1" x14ac:dyDescent="0.4">
      <c r="B33" s="24" t="s">
        <v>54</v>
      </c>
      <c r="C33" s="25"/>
      <c r="D33" s="25"/>
      <c r="E33" s="26">
        <f>SUM(E25:E32)</f>
        <v>624</v>
      </c>
    </row>
  </sheetData>
  <mergeCells count="5">
    <mergeCell ref="B23:E23"/>
    <mergeCell ref="B7:E7"/>
    <mergeCell ref="B8:E8"/>
    <mergeCell ref="B11:E11"/>
    <mergeCell ref="B22:E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4717-C8E6-4E3F-AA60-442659332EC8}">
  <dimension ref="B6:R22"/>
  <sheetViews>
    <sheetView topLeftCell="A12" workbookViewId="0">
      <selection activeCell="B32" sqref="B32"/>
    </sheetView>
  </sheetViews>
  <sheetFormatPr defaultColWidth="9.08984375" defaultRowHeight="14.5" x14ac:dyDescent="0.35"/>
  <cols>
    <col min="1" max="1" width="5.08984375" style="1" customWidth="1"/>
    <col min="2" max="2" width="61.1796875" style="1" customWidth="1"/>
    <col min="3" max="3" width="12.90625" style="1" bestFit="1" customWidth="1"/>
    <col min="4" max="4" width="18.08984375" style="1" customWidth="1"/>
    <col min="5" max="5" width="23" style="1" bestFit="1" customWidth="1"/>
    <col min="6" max="16384" width="9.08984375" style="1"/>
  </cols>
  <sheetData>
    <row r="6" spans="2:18" ht="15" thickBot="1" x14ac:dyDescent="0.4"/>
    <row r="7" spans="2:18" ht="18.5" x14ac:dyDescent="0.45">
      <c r="B7" s="32" t="s">
        <v>32</v>
      </c>
      <c r="C7" s="33"/>
      <c r="D7" s="33"/>
      <c r="E7" s="34"/>
      <c r="G7" s="4"/>
      <c r="H7" s="4"/>
      <c r="I7" s="4"/>
      <c r="J7" s="4"/>
      <c r="K7" s="4"/>
      <c r="L7" s="4"/>
      <c r="M7" s="4"/>
      <c r="N7" s="4"/>
      <c r="O7" s="4"/>
      <c r="P7" s="4"/>
      <c r="Q7" s="4"/>
      <c r="R7" s="4"/>
    </row>
    <row r="8" spans="2:18" ht="58.75" customHeight="1" thickBot="1" x14ac:dyDescent="0.4">
      <c r="B8" s="35" t="s">
        <v>58</v>
      </c>
      <c r="C8" s="36"/>
      <c r="D8" s="36"/>
      <c r="E8" s="37"/>
      <c r="G8" s="4"/>
      <c r="H8" s="4"/>
      <c r="I8" s="4"/>
      <c r="J8" s="4"/>
      <c r="K8" s="4"/>
      <c r="L8" s="4"/>
      <c r="M8" s="4"/>
      <c r="N8" s="4"/>
      <c r="O8" s="4"/>
      <c r="P8" s="4"/>
      <c r="Q8" s="4"/>
      <c r="R8" s="4"/>
    </row>
    <row r="9" spans="2:18" x14ac:dyDescent="0.35">
      <c r="G9" s="4"/>
      <c r="H9" s="4"/>
      <c r="I9" s="4"/>
      <c r="J9" s="4"/>
      <c r="K9" s="4"/>
      <c r="L9" s="4"/>
      <c r="M9" s="4"/>
      <c r="N9" s="4"/>
      <c r="O9" s="4"/>
      <c r="P9" s="4"/>
      <c r="Q9" s="4"/>
      <c r="R9" s="4"/>
    </row>
    <row r="10" spans="2:18" ht="15" customHeight="1" thickBot="1" x14ac:dyDescent="0.4">
      <c r="G10" s="4"/>
      <c r="H10" s="4"/>
      <c r="I10" s="4"/>
      <c r="J10" s="4"/>
      <c r="K10" s="4"/>
      <c r="L10" s="4"/>
      <c r="M10" s="4"/>
      <c r="N10" s="4"/>
      <c r="O10" s="4"/>
      <c r="P10" s="4"/>
      <c r="Q10" s="4"/>
      <c r="R10" s="4"/>
    </row>
    <row r="11" spans="2:18" ht="18.5" x14ac:dyDescent="0.45">
      <c r="B11" s="32" t="s">
        <v>26</v>
      </c>
      <c r="C11" s="33"/>
      <c r="D11" s="33"/>
      <c r="E11" s="34"/>
      <c r="G11" s="4"/>
      <c r="H11" s="7"/>
      <c r="I11" s="7"/>
      <c r="J11" s="7"/>
      <c r="K11" s="7"/>
      <c r="L11" s="7"/>
      <c r="M11" s="7"/>
      <c r="N11" s="7"/>
      <c r="O11" s="4"/>
      <c r="P11" s="4"/>
      <c r="Q11" s="4"/>
      <c r="R11" s="4"/>
    </row>
    <row r="12" spans="2:18" ht="33.65" customHeight="1" x14ac:dyDescent="0.35">
      <c r="B12" s="28" t="s">
        <v>47</v>
      </c>
      <c r="C12" s="29"/>
      <c r="D12" s="29"/>
      <c r="E12" s="38"/>
      <c r="G12" s="4"/>
      <c r="H12" s="7"/>
      <c r="I12" s="7"/>
      <c r="J12" s="7"/>
      <c r="K12" s="7"/>
      <c r="L12" s="7"/>
      <c r="M12" s="7"/>
      <c r="N12" s="7"/>
      <c r="O12" s="4"/>
      <c r="P12" s="4"/>
      <c r="Q12" s="4"/>
      <c r="R12" s="4"/>
    </row>
    <row r="13" spans="2:18" s="2" customFormat="1" ht="18.5" x14ac:dyDescent="0.45">
      <c r="B13" s="14" t="s">
        <v>12</v>
      </c>
      <c r="C13" s="11" t="s">
        <v>13</v>
      </c>
      <c r="D13" s="11" t="s">
        <v>14</v>
      </c>
      <c r="E13" s="12" t="s">
        <v>15</v>
      </c>
      <c r="G13" s="5"/>
      <c r="H13" s="6"/>
      <c r="I13" s="6"/>
      <c r="J13" s="6"/>
      <c r="K13" s="6"/>
      <c r="L13" s="6"/>
      <c r="M13" s="6"/>
      <c r="N13" s="6"/>
      <c r="O13" s="5"/>
      <c r="P13" s="5"/>
      <c r="Q13" s="5"/>
      <c r="R13" s="5"/>
    </row>
    <row r="14" spans="2:18" s="8" customFormat="1" ht="15.5" x14ac:dyDescent="0.35">
      <c r="B14" s="15" t="s">
        <v>55</v>
      </c>
      <c r="C14" s="3">
        <f>SUM(10*1.5)</f>
        <v>15</v>
      </c>
      <c r="D14" s="21"/>
      <c r="E14" s="16">
        <f>SUM(C14*D14)</f>
        <v>0</v>
      </c>
      <c r="F14" s="10"/>
      <c r="G14" s="10"/>
      <c r="H14" s="9" t="s">
        <v>0</v>
      </c>
      <c r="I14" s="9" t="s">
        <v>1</v>
      </c>
      <c r="J14" s="9"/>
      <c r="K14" s="9"/>
      <c r="L14" s="9"/>
      <c r="M14" s="9"/>
      <c r="N14" s="9"/>
      <c r="O14" s="10"/>
      <c r="P14" s="10"/>
      <c r="Q14" s="10"/>
      <c r="R14" s="10"/>
    </row>
    <row r="15" spans="2:18" s="8" customFormat="1" ht="15.5" x14ac:dyDescent="0.35">
      <c r="B15" s="15" t="s">
        <v>16</v>
      </c>
      <c r="C15" s="3">
        <f>SUM(10*1.5)</f>
        <v>15</v>
      </c>
      <c r="D15" s="21"/>
      <c r="E15" s="16">
        <f t="shared" ref="E15:E16" si="0">SUM(C15*D15)</f>
        <v>0</v>
      </c>
      <c r="F15" s="10"/>
      <c r="G15" s="10"/>
      <c r="H15" s="9" t="s">
        <v>2</v>
      </c>
      <c r="I15" s="9" t="s">
        <v>3</v>
      </c>
      <c r="J15" s="9"/>
      <c r="K15" s="9"/>
      <c r="L15" s="9"/>
      <c r="M15" s="9"/>
      <c r="N15" s="9"/>
      <c r="O15" s="10"/>
      <c r="P15" s="10"/>
      <c r="Q15" s="10"/>
      <c r="R15" s="10"/>
    </row>
    <row r="16" spans="2:18" s="8" customFormat="1" ht="15.5" x14ac:dyDescent="0.35">
      <c r="B16" s="15" t="s">
        <v>20</v>
      </c>
      <c r="C16" s="22"/>
      <c r="D16" s="13">
        <v>0.21</v>
      </c>
      <c r="E16" s="16">
        <f t="shared" si="0"/>
        <v>0</v>
      </c>
      <c r="F16" s="10"/>
      <c r="G16" s="10"/>
      <c r="H16" s="9" t="s">
        <v>4</v>
      </c>
      <c r="I16" s="9" t="s">
        <v>5</v>
      </c>
      <c r="J16" s="9"/>
      <c r="K16" s="9"/>
      <c r="L16" s="9"/>
      <c r="M16" s="9"/>
      <c r="N16" s="9"/>
      <c r="O16" s="10"/>
      <c r="P16" s="10"/>
      <c r="Q16" s="10"/>
      <c r="R16" s="10"/>
    </row>
    <row r="17" spans="2:18" s="8" customFormat="1" ht="15.5" x14ac:dyDescent="0.35">
      <c r="B17" s="15" t="s">
        <v>18</v>
      </c>
      <c r="C17" s="3">
        <f>SUM(10*10)</f>
        <v>100</v>
      </c>
      <c r="D17" s="21"/>
      <c r="E17" s="16">
        <f>SUM(C17*D17)</f>
        <v>0</v>
      </c>
      <c r="F17" s="10"/>
      <c r="G17" s="10"/>
      <c r="H17" s="9" t="s">
        <v>8</v>
      </c>
      <c r="I17" s="9"/>
      <c r="J17" s="9"/>
      <c r="K17" s="9"/>
      <c r="L17" s="9"/>
      <c r="M17" s="9"/>
      <c r="N17" s="9"/>
      <c r="O17" s="10"/>
      <c r="P17" s="10"/>
      <c r="Q17" s="10"/>
      <c r="R17" s="10"/>
    </row>
    <row r="18" spans="2:18" s="8" customFormat="1" ht="15.5" x14ac:dyDescent="0.35">
      <c r="B18" s="15" t="s">
        <v>48</v>
      </c>
      <c r="C18" s="3">
        <v>10</v>
      </c>
      <c r="D18" s="21"/>
      <c r="E18" s="16">
        <f>SUM(C18*D18)</f>
        <v>0</v>
      </c>
      <c r="F18" s="10"/>
      <c r="G18" s="10"/>
      <c r="H18" s="9" t="s">
        <v>9</v>
      </c>
      <c r="I18" s="9"/>
      <c r="J18" s="9"/>
      <c r="K18" s="9"/>
      <c r="L18" s="9"/>
      <c r="M18" s="9"/>
      <c r="N18" s="9"/>
      <c r="O18" s="10"/>
      <c r="P18" s="10"/>
      <c r="Q18" s="10"/>
      <c r="R18" s="10"/>
    </row>
    <row r="19" spans="2:18" s="8" customFormat="1" ht="15.5" x14ac:dyDescent="0.35">
      <c r="B19" s="17" t="s">
        <v>49</v>
      </c>
      <c r="C19" s="18">
        <v>1</v>
      </c>
      <c r="D19" s="23"/>
      <c r="E19" s="16">
        <f>SUM(C19*D19)</f>
        <v>0</v>
      </c>
      <c r="F19" s="10"/>
      <c r="G19" s="10"/>
      <c r="H19" s="9"/>
      <c r="I19" s="9"/>
      <c r="J19" s="9"/>
      <c r="K19" s="9"/>
      <c r="L19" s="9"/>
      <c r="M19" s="9"/>
      <c r="N19" s="9"/>
      <c r="O19" s="10"/>
      <c r="P19" s="10"/>
      <c r="Q19" s="10"/>
      <c r="R19" s="10"/>
    </row>
    <row r="20" spans="2:18" s="8" customFormat="1" ht="16" thickBot="1" x14ac:dyDescent="0.4">
      <c r="B20" s="24" t="s">
        <v>53</v>
      </c>
      <c r="C20" s="25"/>
      <c r="D20" s="25"/>
      <c r="E20" s="26">
        <f>SUM(E14:E18)</f>
        <v>0</v>
      </c>
      <c r="F20" s="10"/>
      <c r="G20" s="10"/>
      <c r="H20" s="9" t="s">
        <v>10</v>
      </c>
      <c r="I20" s="9"/>
      <c r="J20" s="9"/>
      <c r="K20" s="9"/>
      <c r="L20" s="9"/>
      <c r="M20" s="9"/>
      <c r="N20" s="9"/>
      <c r="O20" s="10"/>
      <c r="P20" s="10"/>
      <c r="Q20" s="10"/>
      <c r="R20" s="10"/>
    </row>
    <row r="21" spans="2:18" x14ac:dyDescent="0.35">
      <c r="G21" s="4"/>
      <c r="H21" s="7"/>
      <c r="I21" s="7"/>
      <c r="J21" s="7"/>
      <c r="K21" s="7"/>
      <c r="L21" s="7"/>
      <c r="M21" s="7"/>
      <c r="N21" s="7"/>
      <c r="O21" s="4"/>
      <c r="P21" s="4"/>
      <c r="Q21" s="4"/>
      <c r="R21" s="4"/>
    </row>
    <row r="22" spans="2:18" x14ac:dyDescent="0.35">
      <c r="G22" s="4"/>
      <c r="H22" s="4"/>
      <c r="I22" s="4"/>
      <c r="J22" s="4"/>
      <c r="K22" s="4"/>
      <c r="L22" s="4"/>
      <c r="M22" s="4"/>
      <c r="N22" s="4"/>
      <c r="O22" s="4"/>
      <c r="P22" s="4"/>
      <c r="Q22" s="4"/>
      <c r="R22" s="4"/>
    </row>
  </sheetData>
  <mergeCells count="4">
    <mergeCell ref="B7:E7"/>
    <mergeCell ref="B8:E8"/>
    <mergeCell ref="B11:E11"/>
    <mergeCell ref="B12:E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0370FC4A0EF469E0A6B05DAF12C5F" ma:contentTypeVersion="16" ma:contentTypeDescription="Create a new document." ma:contentTypeScope="" ma:versionID="37627e2e1c72186d522967a82db30a20">
  <xsd:schema xmlns:xsd="http://www.w3.org/2001/XMLSchema" xmlns:xs="http://www.w3.org/2001/XMLSchema" xmlns:p="http://schemas.microsoft.com/office/2006/metadata/properties" xmlns:ns2="2c3fae20-8f26-44fd-aa45-6c1a1a4fe019" xmlns:ns3="f541c7d5-3306-4aea-ad6b-ebb75ae648e7" targetNamespace="http://schemas.microsoft.com/office/2006/metadata/properties" ma:root="true" ma:fieldsID="2b35caf1a7d521ef186f6f71db3c3c8a" ns2:_="" ns3:_="">
    <xsd:import namespace="2c3fae20-8f26-44fd-aa45-6c1a1a4fe019"/>
    <xsd:import namespace="f541c7d5-3306-4aea-ad6b-ebb75ae648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fae20-8f26-44fd-aa45-6c1a1a4fe0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7b10c3-6051-43e0-be80-498b9880039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41c7d5-3306-4aea-ad6b-ebb75ae648e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f84ab12-958a-4822-97c5-c9aef22f43dd}" ma:internalName="TaxCatchAll" ma:showField="CatchAllData" ma:web="f541c7d5-3306-4aea-ad6b-ebb75ae648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41c7d5-3306-4aea-ad6b-ebb75ae648e7" xsi:nil="true"/>
    <lcf76f155ced4ddcb4097134ff3c332f xmlns="2c3fae20-8f26-44fd-aa45-6c1a1a4fe01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99ECB-F270-4592-BD52-E985C6A9D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fae20-8f26-44fd-aa45-6c1a1a4fe019"/>
    <ds:schemaRef ds:uri="f541c7d5-3306-4aea-ad6b-ebb75ae64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EA5D1-2ED9-451B-856C-C260D5D1F65C}">
  <ds:schemaRefs>
    <ds:schemaRef ds:uri="http://schemas.microsoft.com/office/infopath/2007/PartnerControls"/>
    <ds:schemaRef ds:uri="2c3fae20-8f26-44fd-aa45-6c1a1a4fe019"/>
    <ds:schemaRef ds:uri="http://www.w3.org/XML/1998/namespace"/>
    <ds:schemaRef ds:uri="http://schemas.microsoft.com/office/2006/documentManagement/types"/>
    <ds:schemaRef ds:uri="http://purl.org/dc/elements/1.1/"/>
    <ds:schemaRef ds:uri="http://purl.org/dc/terms/"/>
    <ds:schemaRef ds:uri="f541c7d5-3306-4aea-ad6b-ebb75ae648e7"/>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50FF6A-F0E4-45ED-8657-5C0E3986DE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 Balans</vt:lpstr>
      <vt:lpstr>Otago Oefenprogramma</vt:lpstr>
      <vt:lpstr>Vallen Verleden Tijd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Jochem de Klein</dc:creator>
  <cp:keywords/>
  <dc:description/>
  <cp:lastModifiedBy>Nathalie Konings</cp:lastModifiedBy>
  <cp:revision/>
  <dcterms:created xsi:type="dcterms:W3CDTF">2023-10-03T13:32:25Z</dcterms:created>
  <dcterms:modified xsi:type="dcterms:W3CDTF">2023-11-06T13:56:44Z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0x01010042D0370FC4A0EF469E0A6B05DAF12C5F</vt:lpwstr>
  </property>
  <property fmtid="{D5CDD505-2E9C-101B-9397-08002B2CF9AE}" pid="3" name="MediaServiceImageTags">
    <vt:lpwstr/>
  </property>
</Properties>
</file>